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V:\osakonnad\VASO\Lepingud\RKAS\1 - TATARI 39\Tatari Üürileping_2021dets\"/>
    </mc:Choice>
  </mc:AlternateContent>
  <xr:revisionPtr revIDLastSave="0" documentId="13_ncr:1_{D59C8316-5C3C-41FC-BF70-0786640D429E}" xr6:coauthVersionLast="36" xr6:coauthVersionMax="47" xr10:uidLastSave="{00000000-0000-0000-0000-000000000000}"/>
  <bookViews>
    <workbookView xWindow="-120" yWindow="-120" windowWidth="29040" windowHeight="15840" tabRatio="683" xr2:uid="{00000000-000D-0000-FFFF-FFFF00000000}"/>
  </bookViews>
  <sheets>
    <sheet name="Sisustuse loetelu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3" l="1"/>
  <c r="F45" i="3" s="1"/>
  <c r="F46" i="3" l="1"/>
  <c r="F47" i="3" s="1"/>
  <c r="F48" i="3" l="1"/>
  <c r="F49" i="3" s="1"/>
  <c r="F50" i="3" l="1"/>
</calcChain>
</file>

<file path=xl/sharedStrings.xml><?xml version="1.0" encoding="utf-8"?>
<sst xmlns="http://schemas.openxmlformats.org/spreadsheetml/2006/main" count="89" uniqueCount="53">
  <si>
    <t>Lisa nr 2</t>
  </si>
  <si>
    <t>Sisustuse nimekiri ja eeldatav maksumus - Tatari tn 39, Tallinn</t>
  </si>
  <si>
    <t>Jrk nr</t>
  </si>
  <si>
    <t>Nimetus, kogus</t>
  </si>
  <si>
    <t>Eeldatav maksumus, EUR, km-ta</t>
  </si>
  <si>
    <t>Tavasisustus</t>
  </si>
  <si>
    <t>Erisisustus</t>
  </si>
  <si>
    <t>Keldrikorruse koolitusruumi uus kööginurk</t>
  </si>
  <si>
    <t>x</t>
  </si>
  <si>
    <t>Keldrikorruse koolitusruumi uue kööginurga tehnika</t>
  </si>
  <si>
    <t>Keldrikorruse puhkeruumi uus kööginurk</t>
  </si>
  <si>
    <t>Keldrikorruse puhkeruumi uue kööginurga tehnika</t>
  </si>
  <si>
    <t>Keldrikorruse puhkeruumi uus sisustus</t>
  </si>
  <si>
    <t>Keldrikorruse sauna eesruumi pehme mööbel</t>
  </si>
  <si>
    <t>Keldrikorruse 034 ruumi sisustus (2 tugitooli, diivanilaud)</t>
  </si>
  <si>
    <t>Keldrikorruse koolitusruumi WC valamu</t>
  </si>
  <si>
    <t>Keldrikorruse koolitusruumi hajumis/cateringi ala lahtine mööbel</t>
  </si>
  <si>
    <t>Keldrikorruse külaliste garderoob</t>
  </si>
  <si>
    <t>1-3.k külgmiste trepikodade viimistlusremont</t>
  </si>
  <si>
    <t>1.k Fuajee referendi lett</t>
  </si>
  <si>
    <t>1.k Fuajee garderoob</t>
  </si>
  <si>
    <t>1.k Fuajee koristaja kapp</t>
  </si>
  <si>
    <t>1.k Fuajee lahtine mööbel</t>
  </si>
  <si>
    <t>1.k Direktorite kabinettide pehme mööbel (4tk)</t>
  </si>
  <si>
    <t>1.k olemasoleva kööginurga parendus</t>
  </si>
  <si>
    <t>1.k olemasoleva kööginurga uus kohvimasin</t>
  </si>
  <si>
    <t>1.k AKI töölauad (4tk)</t>
  </si>
  <si>
    <t>1.k AKI kööginurga laiendus</t>
  </si>
  <si>
    <t>1.k AKI uue nõupidamisruumi laud</t>
  </si>
  <si>
    <t>1.k AKI garderoob</t>
  </si>
  <si>
    <t>1.k AKI pehme mööbel koridori (töötamisvõimalusega tugitool)</t>
  </si>
  <si>
    <t>1.k AKI raamaturiiulid</t>
  </si>
  <si>
    <t>1.k AKI töötool (1tk)</t>
  </si>
  <si>
    <t>1.k AKI sirmid laudade vahele (18tk)</t>
  </si>
  <si>
    <t>1.k Telefonibokisd (1ne AKI alas 1tk; 2ne tugiüksuse alas 1tk)</t>
  </si>
  <si>
    <t>2.k KA garderoob</t>
  </si>
  <si>
    <t>2.k KA büroo mööbel (komplektis: elektriline töölaud 27tk, sirm 27tk, sahtliboks 27tk, töötool 40tk)</t>
  </si>
  <si>
    <t>2.k KA puhkeruumi raamaturiiulid</t>
  </si>
  <si>
    <t>2.k telefoniboksid (1ne 1tk, 2ne 1tk)</t>
  </si>
  <si>
    <t>3.k PA puhkeruumi sisustus, köögimööbel, kardinad</t>
  </si>
  <si>
    <t>3.k PA garderoob</t>
  </si>
  <si>
    <t>3.k Telefoniboksid (1ne 1tk, 2ne 1tk)</t>
  </si>
  <si>
    <t>Bürooruumide valgustus (80tk)</t>
  </si>
  <si>
    <t>Büroruumide, koridoride akustiline isolatsioon</t>
  </si>
  <si>
    <t>Bürooruumide lahtine sisustus (taimed, eraldusseinad, tugitoolid jne)</t>
  </si>
  <si>
    <t>Eeldatav maksumus kokku, km-ta:</t>
  </si>
  <si>
    <t>Tellija reserv</t>
  </si>
  <si>
    <t>Sisustuse maksumus koos reserviga:</t>
  </si>
  <si>
    <t>RKAS korraldustasu</t>
  </si>
  <si>
    <t>Sisustuse maksumus kokku km-ta</t>
  </si>
  <si>
    <t>Käibemaks</t>
  </si>
  <si>
    <t>Sisustuse maksumus kokku koos km-ga</t>
  </si>
  <si>
    <t>Üürilepingu nr KPJ-4/2021-169 lisale nr 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</si>
</sst>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5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5" fillId="0" borderId="0"/>
  </cellStyleXfs>
  <cellXfs count="55">
    <xf numFmtId="0" fontId="0" fillId="0" borderId="0" xfId="0"/>
    <xf numFmtId="0" fontId="6" fillId="0" borderId="0" xfId="5" applyFont="1"/>
    <xf numFmtId="3" fontId="7" fillId="0" borderId="21" xfId="0" applyNumberFormat="1" applyFont="1" applyFill="1" applyBorder="1" applyAlignment="1">
      <alignment wrapText="1"/>
    </xf>
    <xf numFmtId="3" fontId="7" fillId="0" borderId="22" xfId="0" applyNumberFormat="1" applyFont="1" applyFill="1" applyBorder="1" applyAlignment="1">
      <alignment wrapText="1"/>
    </xf>
    <xf numFmtId="0" fontId="7" fillId="0" borderId="22" xfId="0" applyFont="1" applyFill="1" applyBorder="1" applyAlignment="1">
      <alignment wrapText="1"/>
    </xf>
    <xf numFmtId="3" fontId="7" fillId="0" borderId="30" xfId="0" applyNumberFormat="1" applyFont="1" applyFill="1" applyBorder="1" applyAlignment="1">
      <alignment wrapText="1"/>
    </xf>
    <xf numFmtId="0" fontId="8" fillId="0" borderId="18" xfId="5" applyFont="1" applyBorder="1" applyAlignment="1">
      <alignment wrapText="1"/>
    </xf>
    <xf numFmtId="0" fontId="8" fillId="0" borderId="19" xfId="5" applyFont="1" applyBorder="1" applyAlignment="1">
      <alignment horizontal="center" wrapText="1"/>
    </xf>
    <xf numFmtId="0" fontId="8" fillId="0" borderId="7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0" fontId="6" fillId="0" borderId="26" xfId="5" applyFont="1" applyBorder="1"/>
    <xf numFmtId="0" fontId="6" fillId="0" borderId="5" xfId="5" applyFont="1" applyBorder="1" applyAlignment="1">
      <alignment horizontal="center"/>
    </xf>
    <xf numFmtId="0" fontId="6" fillId="0" borderId="9" xfId="5" applyFont="1" applyBorder="1"/>
    <xf numFmtId="0" fontId="6" fillId="0" borderId="27" xfId="5" applyFont="1" applyBorder="1"/>
    <xf numFmtId="0" fontId="6" fillId="0" borderId="11" xfId="5" applyFont="1" applyBorder="1"/>
    <xf numFmtId="0" fontId="6" fillId="0" borderId="28" xfId="5" applyFont="1" applyBorder="1"/>
    <xf numFmtId="0" fontId="6" fillId="0" borderId="31" xfId="5" applyFont="1" applyBorder="1" applyAlignment="1">
      <alignment horizontal="center"/>
    </xf>
    <xf numFmtId="0" fontId="6" fillId="0" borderId="32" xfId="5" applyFont="1" applyBorder="1"/>
    <xf numFmtId="9" fontId="6" fillId="3" borderId="2" xfId="5" applyNumberFormat="1" applyFont="1" applyFill="1" applyBorder="1" applyAlignment="1">
      <alignment horizontal="right"/>
    </xf>
    <xf numFmtId="9" fontId="6" fillId="3" borderId="4" xfId="5" applyNumberFormat="1" applyFont="1" applyFill="1" applyBorder="1"/>
    <xf numFmtId="0" fontId="8" fillId="0" borderId="0" xfId="5" applyFont="1"/>
    <xf numFmtId="9" fontId="6" fillId="3" borderId="6" xfId="5" applyNumberFormat="1" applyFont="1" applyFill="1" applyBorder="1" applyAlignment="1">
      <alignment horizontal="right"/>
    </xf>
    <xf numFmtId="0" fontId="9" fillId="0" borderId="0" xfId="6" applyFont="1"/>
    <xf numFmtId="0" fontId="10" fillId="0" borderId="0" xfId="1" applyFont="1" applyAlignment="1">
      <alignment horizontal="right"/>
    </xf>
    <xf numFmtId="0" fontId="10" fillId="0" borderId="0" xfId="7" applyFont="1" applyAlignment="1">
      <alignment horizontal="right"/>
    </xf>
    <xf numFmtId="0" fontId="6" fillId="0" borderId="0" xfId="5" applyFont="1" applyAlignment="1">
      <alignment horizontal="left"/>
    </xf>
    <xf numFmtId="0" fontId="7" fillId="0" borderId="0" xfId="1" applyFont="1" applyAlignment="1">
      <alignment horizontal="right"/>
    </xf>
    <xf numFmtId="0" fontId="7" fillId="0" borderId="0" xfId="7" applyFont="1" applyAlignment="1">
      <alignment horizontal="right"/>
    </xf>
    <xf numFmtId="4" fontId="6" fillId="0" borderId="0" xfId="5" applyNumberFormat="1" applyFont="1"/>
    <xf numFmtId="3" fontId="8" fillId="2" borderId="6" xfId="5" applyNumberFormat="1" applyFont="1" applyFill="1" applyBorder="1"/>
    <xf numFmtId="3" fontId="6" fillId="3" borderId="2" xfId="5" applyNumberFormat="1" applyFont="1" applyFill="1" applyBorder="1"/>
    <xf numFmtId="3" fontId="8" fillId="2" borderId="2" xfId="5" applyNumberFormat="1" applyFont="1" applyFill="1" applyBorder="1"/>
    <xf numFmtId="3" fontId="8" fillId="2" borderId="3" xfId="5" applyNumberFormat="1" applyFont="1" applyFill="1" applyBorder="1"/>
    <xf numFmtId="0" fontId="6" fillId="0" borderId="5" xfId="5" applyFont="1" applyBorder="1" applyAlignment="1">
      <alignment horizontal="center" vertical="center"/>
    </xf>
    <xf numFmtId="0" fontId="7" fillId="0" borderId="17" xfId="0" applyFont="1" applyFill="1" applyBorder="1" applyAlignment="1">
      <alignment horizontal="left" wrapText="1"/>
    </xf>
    <xf numFmtId="0" fontId="7" fillId="0" borderId="29" xfId="0" applyFont="1" applyFill="1" applyBorder="1" applyAlignment="1">
      <alignment horizontal="left" wrapText="1"/>
    </xf>
    <xf numFmtId="0" fontId="8" fillId="0" borderId="23" xfId="5" applyFont="1" applyBorder="1" applyAlignment="1">
      <alignment horizontal="center"/>
    </xf>
    <xf numFmtId="0" fontId="8" fillId="0" borderId="24" xfId="5" applyFont="1" applyBorder="1" applyAlignment="1">
      <alignment horizontal="center"/>
    </xf>
    <xf numFmtId="0" fontId="8" fillId="0" borderId="25" xfId="5" applyFont="1" applyBorder="1" applyAlignment="1">
      <alignment horizontal="center"/>
    </xf>
    <xf numFmtId="0" fontId="6" fillId="3" borderId="10" xfId="5" applyFont="1" applyFill="1" applyBorder="1" applyAlignment="1">
      <alignment horizontal="right"/>
    </xf>
    <xf numFmtId="0" fontId="6" fillId="3" borderId="1" xfId="5" applyFont="1" applyFill="1" applyBorder="1" applyAlignment="1">
      <alignment horizontal="right"/>
    </xf>
    <xf numFmtId="0" fontId="8" fillId="2" borderId="14" xfId="5" applyFont="1" applyFill="1" applyBorder="1" applyAlignment="1">
      <alignment horizontal="right"/>
    </xf>
    <xf numFmtId="0" fontId="8" fillId="2" borderId="15" xfId="5" applyFont="1" applyFill="1" applyBorder="1" applyAlignment="1">
      <alignment horizontal="right"/>
    </xf>
    <xf numFmtId="0" fontId="8" fillId="2" borderId="16" xfId="5" applyFont="1" applyFill="1" applyBorder="1" applyAlignment="1">
      <alignment horizontal="right"/>
    </xf>
    <xf numFmtId="0" fontId="8" fillId="0" borderId="0" xfId="5" applyFont="1" applyAlignment="1">
      <alignment horizontal="center"/>
    </xf>
    <xf numFmtId="0" fontId="8" fillId="2" borderId="12" xfId="5" applyFont="1" applyFill="1" applyBorder="1" applyAlignment="1">
      <alignment horizontal="right"/>
    </xf>
    <xf numFmtId="0" fontId="8" fillId="2" borderId="0" xfId="5" applyFont="1" applyFill="1" applyBorder="1" applyAlignment="1">
      <alignment horizontal="right"/>
    </xf>
    <xf numFmtId="0" fontId="8" fillId="2" borderId="13" xfId="5" applyFont="1" applyFill="1" applyBorder="1" applyAlignment="1">
      <alignment horizontal="right"/>
    </xf>
    <xf numFmtId="0" fontId="8" fillId="2" borderId="0" xfId="5" applyFont="1" applyFill="1" applyAlignment="1">
      <alignment horizontal="right"/>
    </xf>
    <xf numFmtId="0" fontId="8" fillId="2" borderId="10" xfId="5" applyFont="1" applyFill="1" applyBorder="1" applyAlignment="1">
      <alignment horizontal="right"/>
    </xf>
    <xf numFmtId="0" fontId="8" fillId="2" borderId="1" xfId="5" applyFont="1" applyFill="1" applyBorder="1" applyAlignment="1">
      <alignment horizontal="right"/>
    </xf>
    <xf numFmtId="0" fontId="7" fillId="0" borderId="20" xfId="0" applyFont="1" applyFill="1" applyBorder="1" applyAlignment="1">
      <alignment horizontal="left" wrapText="1"/>
    </xf>
    <xf numFmtId="0" fontId="7" fillId="0" borderId="33" xfId="0" applyFont="1" applyFill="1" applyBorder="1" applyAlignment="1">
      <alignment horizontal="left" wrapText="1"/>
    </xf>
    <xf numFmtId="0" fontId="7" fillId="0" borderId="34" xfId="0" applyFont="1" applyFill="1" applyBorder="1" applyAlignment="1">
      <alignment horizontal="left" wrapText="1"/>
    </xf>
    <xf numFmtId="0" fontId="7" fillId="0" borderId="35" xfId="0" applyFont="1" applyFill="1" applyBorder="1" applyAlignment="1">
      <alignment horizontal="left" wrapText="1"/>
    </xf>
  </cellXfs>
  <cellStyles count="8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15C9-6619-4866-902F-810326A0E2A6}">
  <dimension ref="B1:J82"/>
  <sheetViews>
    <sheetView tabSelected="1" zoomScale="110" zoomScaleNormal="110" workbookViewId="0">
      <pane ySplit="6" topLeftCell="A24" activePane="bottomLeft" state="frozen"/>
      <selection pane="bottomLeft" activeCell="H3" sqref="H3"/>
    </sheetView>
  </sheetViews>
  <sheetFormatPr defaultColWidth="11.83203125" defaultRowHeight="15" x14ac:dyDescent="0.25"/>
  <cols>
    <col min="1" max="1" width="3.33203125" style="1" customWidth="1"/>
    <col min="2" max="2" width="6.33203125" style="1" customWidth="1"/>
    <col min="3" max="3" width="40.83203125" style="25" bestFit="1" customWidth="1"/>
    <col min="4" max="4" width="23.5" style="1" customWidth="1"/>
    <col min="5" max="5" width="12.6640625" style="1" customWidth="1"/>
    <col min="6" max="6" width="19.5" style="1" customWidth="1"/>
    <col min="7" max="7" width="17.5" style="1" customWidth="1"/>
    <col min="8" max="8" width="17.33203125" style="1" customWidth="1"/>
    <col min="9" max="16384" width="11.83203125" style="1"/>
  </cols>
  <sheetData>
    <row r="1" spans="2:8" x14ac:dyDescent="0.25">
      <c r="C1" s="22"/>
      <c r="G1" s="23"/>
      <c r="H1" s="24" t="s">
        <v>0</v>
      </c>
    </row>
    <row r="2" spans="2:8" x14ac:dyDescent="0.25">
      <c r="H2" s="26" t="s">
        <v>52</v>
      </c>
    </row>
    <row r="3" spans="2:8" x14ac:dyDescent="0.25">
      <c r="G3" s="27"/>
    </row>
    <row r="4" spans="2:8" x14ac:dyDescent="0.25">
      <c r="C4" s="44" t="s">
        <v>1</v>
      </c>
      <c r="D4" s="44"/>
      <c r="E4" s="44"/>
      <c r="F4" s="44"/>
      <c r="G4" s="44"/>
    </row>
    <row r="5" spans="2:8" ht="15.75" thickBot="1" x14ac:dyDescent="0.3">
      <c r="F5" s="27"/>
    </row>
    <row r="6" spans="2:8" ht="44.25" thickBot="1" x14ac:dyDescent="0.3">
      <c r="B6" s="6" t="s">
        <v>2</v>
      </c>
      <c r="C6" s="36" t="s">
        <v>3</v>
      </c>
      <c r="D6" s="37"/>
      <c r="E6" s="38"/>
      <c r="F6" s="7" t="s">
        <v>4</v>
      </c>
      <c r="G6" s="8" t="s">
        <v>5</v>
      </c>
      <c r="H6" s="9" t="s">
        <v>6</v>
      </c>
    </row>
    <row r="7" spans="2:8" ht="17.25" customHeight="1" x14ac:dyDescent="0.25">
      <c r="B7" s="10">
        <v>1</v>
      </c>
      <c r="C7" s="51" t="s">
        <v>7</v>
      </c>
      <c r="D7" s="51"/>
      <c r="E7" s="51"/>
      <c r="F7" s="2">
        <v>4500</v>
      </c>
      <c r="G7" s="11" t="s">
        <v>8</v>
      </c>
      <c r="H7" s="12"/>
    </row>
    <row r="8" spans="2:8" ht="15" customHeight="1" x14ac:dyDescent="0.25">
      <c r="B8" s="13">
        <v>2</v>
      </c>
      <c r="C8" s="34" t="s">
        <v>9</v>
      </c>
      <c r="D8" s="34"/>
      <c r="E8" s="34"/>
      <c r="F8" s="3">
        <v>2000</v>
      </c>
      <c r="G8" s="11" t="s">
        <v>8</v>
      </c>
      <c r="H8" s="14"/>
    </row>
    <row r="9" spans="2:8" ht="15" customHeight="1" x14ac:dyDescent="0.25">
      <c r="B9" s="13">
        <v>3</v>
      </c>
      <c r="C9" s="34" t="s">
        <v>10</v>
      </c>
      <c r="D9" s="34"/>
      <c r="E9" s="34"/>
      <c r="F9" s="3">
        <v>4000</v>
      </c>
      <c r="G9" s="11" t="s">
        <v>8</v>
      </c>
      <c r="H9" s="14"/>
    </row>
    <row r="10" spans="2:8" ht="15" customHeight="1" x14ac:dyDescent="0.25">
      <c r="B10" s="13">
        <v>4</v>
      </c>
      <c r="C10" s="34" t="s">
        <v>11</v>
      </c>
      <c r="D10" s="34"/>
      <c r="E10" s="34"/>
      <c r="F10" s="3">
        <v>2000</v>
      </c>
      <c r="G10" s="11" t="s">
        <v>8</v>
      </c>
      <c r="H10" s="14"/>
    </row>
    <row r="11" spans="2:8" ht="15" customHeight="1" x14ac:dyDescent="0.25">
      <c r="B11" s="13">
        <v>5</v>
      </c>
      <c r="C11" s="34" t="s">
        <v>12</v>
      </c>
      <c r="D11" s="34"/>
      <c r="E11" s="34"/>
      <c r="F11" s="3">
        <v>5000</v>
      </c>
      <c r="G11" s="11" t="s">
        <v>8</v>
      </c>
      <c r="H11" s="14"/>
    </row>
    <row r="12" spans="2:8" x14ac:dyDescent="0.25">
      <c r="B12" s="13">
        <v>6</v>
      </c>
      <c r="C12" s="34" t="s">
        <v>13</v>
      </c>
      <c r="D12" s="34"/>
      <c r="E12" s="34"/>
      <c r="F12" s="3">
        <v>2400</v>
      </c>
      <c r="G12" s="11" t="s">
        <v>8</v>
      </c>
      <c r="H12" s="14"/>
    </row>
    <row r="13" spans="2:8" x14ac:dyDescent="0.25">
      <c r="B13" s="13">
        <v>7</v>
      </c>
      <c r="C13" s="34" t="s">
        <v>14</v>
      </c>
      <c r="D13" s="34"/>
      <c r="E13" s="34"/>
      <c r="F13" s="3">
        <v>1500</v>
      </c>
      <c r="G13" s="11" t="s">
        <v>8</v>
      </c>
      <c r="H13" s="14"/>
    </row>
    <row r="14" spans="2:8" x14ac:dyDescent="0.25">
      <c r="B14" s="13">
        <v>8</v>
      </c>
      <c r="C14" s="34" t="s">
        <v>15</v>
      </c>
      <c r="D14" s="34"/>
      <c r="E14" s="34"/>
      <c r="F14" s="3">
        <v>2500</v>
      </c>
      <c r="G14" s="11" t="s">
        <v>8</v>
      </c>
      <c r="H14" s="14"/>
    </row>
    <row r="15" spans="2:8" x14ac:dyDescent="0.25">
      <c r="B15" s="13">
        <v>9</v>
      </c>
      <c r="C15" s="34" t="s">
        <v>16</v>
      </c>
      <c r="D15" s="34"/>
      <c r="E15" s="34"/>
      <c r="F15" s="3">
        <v>5200</v>
      </c>
      <c r="G15" s="11" t="s">
        <v>8</v>
      </c>
      <c r="H15" s="14"/>
    </row>
    <row r="16" spans="2:8" x14ac:dyDescent="0.25">
      <c r="B16" s="13">
        <v>10</v>
      </c>
      <c r="C16" s="34" t="s">
        <v>17</v>
      </c>
      <c r="D16" s="34"/>
      <c r="E16" s="34"/>
      <c r="F16" s="3">
        <v>2200</v>
      </c>
      <c r="G16" s="11" t="s">
        <v>8</v>
      </c>
      <c r="H16" s="14"/>
    </row>
    <row r="17" spans="2:8" x14ac:dyDescent="0.25">
      <c r="B17" s="13">
        <v>11</v>
      </c>
      <c r="C17" s="34" t="s">
        <v>18</v>
      </c>
      <c r="D17" s="34"/>
      <c r="E17" s="34"/>
      <c r="F17" s="3">
        <v>5000</v>
      </c>
      <c r="G17" s="11" t="s">
        <v>8</v>
      </c>
      <c r="H17" s="14"/>
    </row>
    <row r="18" spans="2:8" x14ac:dyDescent="0.25">
      <c r="B18" s="13">
        <v>12</v>
      </c>
      <c r="C18" s="34" t="s">
        <v>19</v>
      </c>
      <c r="D18" s="34"/>
      <c r="E18" s="34"/>
      <c r="F18" s="3">
        <v>4000</v>
      </c>
      <c r="G18" s="11" t="s">
        <v>8</v>
      </c>
      <c r="H18" s="14"/>
    </row>
    <row r="19" spans="2:8" x14ac:dyDescent="0.25">
      <c r="B19" s="13">
        <v>13</v>
      </c>
      <c r="C19" s="34" t="s">
        <v>20</v>
      </c>
      <c r="D19" s="34"/>
      <c r="E19" s="34"/>
      <c r="F19" s="3">
        <v>3500</v>
      </c>
      <c r="G19" s="11" t="s">
        <v>8</v>
      </c>
      <c r="H19" s="14"/>
    </row>
    <row r="20" spans="2:8" x14ac:dyDescent="0.25">
      <c r="B20" s="13">
        <v>14</v>
      </c>
      <c r="C20" s="34" t="s">
        <v>21</v>
      </c>
      <c r="D20" s="34"/>
      <c r="E20" s="34"/>
      <c r="F20" s="3">
        <v>1000</v>
      </c>
      <c r="G20" s="11" t="s">
        <v>8</v>
      </c>
      <c r="H20" s="14"/>
    </row>
    <row r="21" spans="2:8" x14ac:dyDescent="0.25">
      <c r="B21" s="13">
        <v>15</v>
      </c>
      <c r="C21" s="34" t="s">
        <v>22</v>
      </c>
      <c r="D21" s="34"/>
      <c r="E21" s="34"/>
      <c r="F21" s="3">
        <v>4400</v>
      </c>
      <c r="G21" s="11" t="s">
        <v>8</v>
      </c>
      <c r="H21" s="14"/>
    </row>
    <row r="22" spans="2:8" x14ac:dyDescent="0.25">
      <c r="B22" s="13">
        <v>16</v>
      </c>
      <c r="C22" s="34" t="s">
        <v>23</v>
      </c>
      <c r="D22" s="34"/>
      <c r="E22" s="34"/>
      <c r="F22" s="3">
        <v>2000</v>
      </c>
      <c r="G22" s="11" t="s">
        <v>8</v>
      </c>
      <c r="H22" s="14"/>
    </row>
    <row r="23" spans="2:8" x14ac:dyDescent="0.25">
      <c r="B23" s="13">
        <v>17</v>
      </c>
      <c r="C23" s="34" t="s">
        <v>24</v>
      </c>
      <c r="D23" s="34"/>
      <c r="E23" s="34"/>
      <c r="F23" s="3">
        <v>1000</v>
      </c>
      <c r="G23" s="11" t="s">
        <v>8</v>
      </c>
      <c r="H23" s="14"/>
    </row>
    <row r="24" spans="2:8" x14ac:dyDescent="0.25">
      <c r="B24" s="13">
        <v>18</v>
      </c>
      <c r="C24" s="34" t="s">
        <v>25</v>
      </c>
      <c r="D24" s="34"/>
      <c r="E24" s="34"/>
      <c r="F24" s="3">
        <v>1500</v>
      </c>
      <c r="G24" s="11" t="s">
        <v>8</v>
      </c>
      <c r="H24" s="14"/>
    </row>
    <row r="25" spans="2:8" x14ac:dyDescent="0.25">
      <c r="B25" s="13">
        <v>19</v>
      </c>
      <c r="C25" s="34" t="s">
        <v>26</v>
      </c>
      <c r="D25" s="34"/>
      <c r="E25" s="34"/>
      <c r="F25" s="3">
        <v>1800</v>
      </c>
      <c r="G25" s="11" t="s">
        <v>8</v>
      </c>
      <c r="H25" s="14"/>
    </row>
    <row r="26" spans="2:8" x14ac:dyDescent="0.25">
      <c r="B26" s="13">
        <v>20</v>
      </c>
      <c r="C26" s="34" t="s">
        <v>27</v>
      </c>
      <c r="D26" s="34"/>
      <c r="E26" s="34"/>
      <c r="F26" s="3">
        <v>5200</v>
      </c>
      <c r="G26" s="11" t="s">
        <v>8</v>
      </c>
      <c r="H26" s="14"/>
    </row>
    <row r="27" spans="2:8" x14ac:dyDescent="0.25">
      <c r="B27" s="13">
        <v>21</v>
      </c>
      <c r="C27" s="34" t="s">
        <v>28</v>
      </c>
      <c r="D27" s="34"/>
      <c r="E27" s="34"/>
      <c r="F27" s="3">
        <v>1800</v>
      </c>
      <c r="G27" s="11" t="s">
        <v>8</v>
      </c>
      <c r="H27" s="14"/>
    </row>
    <row r="28" spans="2:8" x14ac:dyDescent="0.25">
      <c r="B28" s="13">
        <v>22</v>
      </c>
      <c r="C28" s="34" t="s">
        <v>29</v>
      </c>
      <c r="D28" s="34"/>
      <c r="E28" s="34"/>
      <c r="F28" s="3">
        <v>2000</v>
      </c>
      <c r="G28" s="11" t="s">
        <v>8</v>
      </c>
      <c r="H28" s="14"/>
    </row>
    <row r="29" spans="2:8" x14ac:dyDescent="0.25">
      <c r="B29" s="13">
        <v>23</v>
      </c>
      <c r="C29" s="34" t="s">
        <v>30</v>
      </c>
      <c r="D29" s="34"/>
      <c r="E29" s="34"/>
      <c r="F29" s="3">
        <v>2000</v>
      </c>
      <c r="G29" s="11" t="s">
        <v>8</v>
      </c>
      <c r="H29" s="14"/>
    </row>
    <row r="30" spans="2:8" x14ac:dyDescent="0.25">
      <c r="B30" s="13">
        <v>24</v>
      </c>
      <c r="C30" s="34" t="s">
        <v>31</v>
      </c>
      <c r="D30" s="34"/>
      <c r="E30" s="34"/>
      <c r="F30" s="3">
        <v>1960</v>
      </c>
      <c r="G30" s="11" t="s">
        <v>8</v>
      </c>
      <c r="H30" s="14"/>
    </row>
    <row r="31" spans="2:8" x14ac:dyDescent="0.25">
      <c r="B31" s="13">
        <v>25</v>
      </c>
      <c r="C31" s="34" t="s">
        <v>32</v>
      </c>
      <c r="D31" s="34"/>
      <c r="E31" s="34"/>
      <c r="F31" s="4">
        <v>400</v>
      </c>
      <c r="G31" s="11" t="s">
        <v>8</v>
      </c>
      <c r="H31" s="14"/>
    </row>
    <row r="32" spans="2:8" x14ac:dyDescent="0.25">
      <c r="B32" s="13">
        <v>26</v>
      </c>
      <c r="C32" s="34" t="s">
        <v>33</v>
      </c>
      <c r="D32" s="34"/>
      <c r="E32" s="34"/>
      <c r="F32" s="3">
        <v>3240</v>
      </c>
      <c r="G32" s="11" t="s">
        <v>8</v>
      </c>
      <c r="H32" s="14"/>
    </row>
    <row r="33" spans="2:8" x14ac:dyDescent="0.25">
      <c r="B33" s="13">
        <v>27</v>
      </c>
      <c r="C33" s="34" t="s">
        <v>34</v>
      </c>
      <c r="D33" s="34"/>
      <c r="E33" s="34"/>
      <c r="F33" s="3">
        <v>17000</v>
      </c>
      <c r="G33" s="11" t="s">
        <v>8</v>
      </c>
      <c r="H33" s="14"/>
    </row>
    <row r="34" spans="2:8" x14ac:dyDescent="0.25">
      <c r="B34" s="13">
        <v>28</v>
      </c>
      <c r="C34" s="34" t="s">
        <v>35</v>
      </c>
      <c r="D34" s="34"/>
      <c r="E34" s="34"/>
      <c r="F34" s="3">
        <v>2000</v>
      </c>
      <c r="G34" s="11" t="s">
        <v>8</v>
      </c>
      <c r="H34" s="14"/>
    </row>
    <row r="35" spans="2:8" ht="30" customHeight="1" x14ac:dyDescent="0.25">
      <c r="B35" s="13">
        <v>29</v>
      </c>
      <c r="C35" s="52" t="s">
        <v>36</v>
      </c>
      <c r="D35" s="53"/>
      <c r="E35" s="54"/>
      <c r="F35" s="3">
        <v>37060</v>
      </c>
      <c r="G35" s="33" t="s">
        <v>8</v>
      </c>
      <c r="H35" s="14"/>
    </row>
    <row r="36" spans="2:8" x14ac:dyDescent="0.25">
      <c r="B36" s="13">
        <v>30</v>
      </c>
      <c r="C36" s="34" t="s">
        <v>37</v>
      </c>
      <c r="D36" s="34"/>
      <c r="E36" s="34"/>
      <c r="F36" s="3">
        <v>2000</v>
      </c>
      <c r="G36" s="11" t="s">
        <v>8</v>
      </c>
      <c r="H36" s="14"/>
    </row>
    <row r="37" spans="2:8" x14ac:dyDescent="0.25">
      <c r="B37" s="13">
        <v>31</v>
      </c>
      <c r="C37" s="34" t="s">
        <v>38</v>
      </c>
      <c r="D37" s="34"/>
      <c r="E37" s="34"/>
      <c r="F37" s="3">
        <v>17000</v>
      </c>
      <c r="G37" s="11" t="s">
        <v>8</v>
      </c>
      <c r="H37" s="14"/>
    </row>
    <row r="38" spans="2:8" x14ac:dyDescent="0.25">
      <c r="B38" s="13">
        <v>32</v>
      </c>
      <c r="C38" s="34" t="s">
        <v>39</v>
      </c>
      <c r="D38" s="34"/>
      <c r="E38" s="34"/>
      <c r="F38" s="3">
        <v>40000</v>
      </c>
      <c r="G38" s="11" t="s">
        <v>8</v>
      </c>
      <c r="H38" s="14"/>
    </row>
    <row r="39" spans="2:8" x14ac:dyDescent="0.25">
      <c r="B39" s="13">
        <v>33</v>
      </c>
      <c r="C39" s="34" t="s">
        <v>40</v>
      </c>
      <c r="D39" s="34"/>
      <c r="E39" s="34"/>
      <c r="F39" s="3">
        <v>2000</v>
      </c>
      <c r="G39" s="11" t="s">
        <v>8</v>
      </c>
      <c r="H39" s="14"/>
    </row>
    <row r="40" spans="2:8" x14ac:dyDescent="0.25">
      <c r="B40" s="13">
        <v>34</v>
      </c>
      <c r="C40" s="34" t="s">
        <v>41</v>
      </c>
      <c r="D40" s="34"/>
      <c r="E40" s="34"/>
      <c r="F40" s="3">
        <v>17000</v>
      </c>
      <c r="G40" s="11" t="s">
        <v>8</v>
      </c>
      <c r="H40" s="14"/>
    </row>
    <row r="41" spans="2:8" x14ac:dyDescent="0.25">
      <c r="B41" s="13">
        <v>35</v>
      </c>
      <c r="C41" s="34" t="s">
        <v>42</v>
      </c>
      <c r="D41" s="34"/>
      <c r="E41" s="34"/>
      <c r="F41" s="3">
        <v>25600</v>
      </c>
      <c r="G41" s="11" t="s">
        <v>8</v>
      </c>
      <c r="H41" s="14"/>
    </row>
    <row r="42" spans="2:8" x14ac:dyDescent="0.25">
      <c r="B42" s="13">
        <v>36</v>
      </c>
      <c r="C42" s="34" t="s">
        <v>43</v>
      </c>
      <c r="D42" s="34"/>
      <c r="E42" s="34"/>
      <c r="F42" s="3">
        <v>5000</v>
      </c>
      <c r="G42" s="11" t="s">
        <v>8</v>
      </c>
      <c r="H42" s="14"/>
    </row>
    <row r="43" spans="2:8" ht="15.75" thickBot="1" x14ac:dyDescent="0.3">
      <c r="B43" s="15">
        <v>37</v>
      </c>
      <c r="C43" s="35" t="s">
        <v>44</v>
      </c>
      <c r="D43" s="35"/>
      <c r="E43" s="35"/>
      <c r="F43" s="5">
        <v>3000</v>
      </c>
      <c r="G43" s="16" t="s">
        <v>8</v>
      </c>
      <c r="H43" s="17"/>
    </row>
    <row r="44" spans="2:8" x14ac:dyDescent="0.25">
      <c r="B44" s="45" t="s">
        <v>45</v>
      </c>
      <c r="C44" s="46"/>
      <c r="D44" s="46"/>
      <c r="E44" s="47"/>
      <c r="F44" s="29">
        <f>SUM(F7:F43)</f>
        <v>239760</v>
      </c>
    </row>
    <row r="45" spans="2:8" x14ac:dyDescent="0.25">
      <c r="B45" s="39" t="s">
        <v>46</v>
      </c>
      <c r="C45" s="40"/>
      <c r="D45" s="40"/>
      <c r="E45" s="18">
        <v>0.05</v>
      </c>
      <c r="F45" s="30">
        <f>E45*F44</f>
        <v>11988</v>
      </c>
    </row>
    <row r="46" spans="2:8" x14ac:dyDescent="0.25">
      <c r="B46" s="45" t="s">
        <v>47</v>
      </c>
      <c r="C46" s="48"/>
      <c r="D46" s="48"/>
      <c r="E46" s="47"/>
      <c r="F46" s="31">
        <f>F44+F45</f>
        <v>251748</v>
      </c>
    </row>
    <row r="47" spans="2:8" x14ac:dyDescent="0.25">
      <c r="B47" s="39" t="s">
        <v>48</v>
      </c>
      <c r="C47" s="40"/>
      <c r="D47" s="40"/>
      <c r="E47" s="19">
        <v>7.0000000000000007E-2</v>
      </c>
      <c r="F47" s="30">
        <f>E47*F46</f>
        <v>17622.36</v>
      </c>
      <c r="G47" s="20"/>
      <c r="H47" s="20"/>
    </row>
    <row r="48" spans="2:8" x14ac:dyDescent="0.25">
      <c r="B48" s="49" t="s">
        <v>49</v>
      </c>
      <c r="C48" s="50"/>
      <c r="D48" s="50"/>
      <c r="E48" s="50"/>
      <c r="F48" s="31">
        <f>F46+F47</f>
        <v>269370.36</v>
      </c>
      <c r="G48" s="20"/>
      <c r="H48" s="20"/>
    </row>
    <row r="49" spans="2:6" x14ac:dyDescent="0.25">
      <c r="B49" s="39" t="s">
        <v>50</v>
      </c>
      <c r="C49" s="40"/>
      <c r="D49" s="40"/>
      <c r="E49" s="21">
        <v>0.2</v>
      </c>
      <c r="F49" s="30">
        <f>F48*E49</f>
        <v>53874.072</v>
      </c>
    </row>
    <row r="50" spans="2:6" ht="15.75" thickBot="1" x14ac:dyDescent="0.3">
      <c r="B50" s="41" t="s">
        <v>51</v>
      </c>
      <c r="C50" s="42"/>
      <c r="D50" s="42"/>
      <c r="E50" s="43"/>
      <c r="F50" s="32">
        <f>F48+F49</f>
        <v>323244.43199999997</v>
      </c>
    </row>
    <row r="51" spans="2:6" x14ac:dyDescent="0.25">
      <c r="C51" s="1"/>
    </row>
    <row r="82" spans="10:10" x14ac:dyDescent="0.25">
      <c r="J82" s="28"/>
    </row>
  </sheetData>
  <mergeCells count="46">
    <mergeCell ref="B49:D49"/>
    <mergeCell ref="B50:E50"/>
    <mergeCell ref="C4:G4"/>
    <mergeCell ref="B44:E44"/>
    <mergeCell ref="B45:D45"/>
    <mergeCell ref="B46:E46"/>
    <mergeCell ref="B47:D47"/>
    <mergeCell ref="B48:E48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7:E17"/>
    <mergeCell ref="C18:E18"/>
    <mergeCell ref="C19:E19"/>
    <mergeCell ref="C20:E20"/>
    <mergeCell ref="C27:E27"/>
    <mergeCell ref="C28:E28"/>
    <mergeCell ref="C29:E29"/>
    <mergeCell ref="C30:E30"/>
    <mergeCell ref="C21:E21"/>
    <mergeCell ref="C22:E22"/>
    <mergeCell ref="C23:E23"/>
    <mergeCell ref="C24:E24"/>
    <mergeCell ref="C25:E25"/>
    <mergeCell ref="C41:E41"/>
    <mergeCell ref="C42:E42"/>
    <mergeCell ref="C43:E43"/>
    <mergeCell ref="C16:E16"/>
    <mergeCell ref="C6:E6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C87B93-55A7-4EBC-9B10-B2FC57895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Kersti Telve</cp:lastModifiedBy>
  <cp:revision/>
  <dcterms:created xsi:type="dcterms:W3CDTF">2016-11-01T06:43:12Z</dcterms:created>
  <dcterms:modified xsi:type="dcterms:W3CDTF">2021-12-30T11:19:32Z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